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3ER TRIMESTRE\"/>
    </mc:Choice>
  </mc:AlternateContent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EVHP!$A$2:$G$23</definedName>
  </definedNames>
  <calcPr calcId="152511"/>
</workbook>
</file>

<file path=xl/calcChain.xml><?xml version="1.0" encoding="utf-8"?>
<calcChain xmlns="http://schemas.openxmlformats.org/spreadsheetml/2006/main"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E13" i="1"/>
  <c r="E23" i="1" s="1"/>
  <c r="G12" i="1"/>
  <c r="G11" i="1"/>
  <c r="G10" i="1"/>
  <c r="G9" i="1"/>
  <c r="F8" i="1"/>
  <c r="D8" i="1"/>
  <c r="D13" i="1" s="1"/>
  <c r="D23" i="1" s="1"/>
  <c r="G7" i="1"/>
  <c r="G6" i="1"/>
  <c r="G5" i="1"/>
  <c r="F4" i="1"/>
  <c r="F13" i="1" s="1"/>
  <c r="F23" i="1" s="1"/>
  <c r="C4" i="1"/>
  <c r="C13" i="1" s="1"/>
  <c r="C23" i="1" s="1"/>
  <c r="G3" i="1"/>
  <c r="G4" i="1" l="1"/>
  <c r="G13" i="1" s="1"/>
  <c r="G23" i="1" s="1"/>
  <c r="G8" i="1"/>
</calcChain>
</file>

<file path=xl/sharedStrings.xml><?xml version="1.0" encoding="utf-8"?>
<sst xmlns="http://schemas.openxmlformats.org/spreadsheetml/2006/main" count="34" uniqueCount="33">
  <si>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</si>
  <si>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</si>
  <si>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</si>
  <si>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</si>
  <si>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</si>
  <si>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</si>
  <si>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</si>
  <si>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</si>
  <si>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</si>
  <si>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</si>
  <si>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</si>
  <si>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</si>
  <si>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</si>
  <si>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</si>
  <si>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</si>
  <si>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</si>
  <si>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</si>
  <si>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</si>
  <si>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</si>
  <si>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</si>
  <si>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</si>
  <si>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</si>
  <si>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</si>
  <si>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</si>
  <si>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</si>
  <si>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</si>
  <si>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</si>
  <si>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</si>
  <si>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</si>
  <si>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</si>
  <si>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t>ENCARGADA DIRECTORA ADMINISTRATIVA
C. AMERICA MARGARITA BUSTAMANTE CANO</t>
  </si>
  <si>
    <t>DIRECTOR GENERAL
ING. JUAN ANTONIO JARAMILLO VILLALOBOS</t>
  </si>
  <si>
    <t>SISTEMA DE AGUA POTABLE Y ALCANTARILLADO DE SAN MIGUEL DE ALLENDE           
MUNICIPIO DE SAN MIGUEL DE ALLENDE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VARIACIÓN EN LA HACIENDA PÚBLICA
DEL 1 DE ENERO AL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</si>
</sst>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vertical="top"/>
    </xf>
    <xf numFmtId="4" fontId="4" fillId="0" borderId="0" xfId="9" applyNumberFormat="1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/>
    </xf>
    <xf numFmtId="0" fontId="4" fillId="0" borderId="0" xfId="9" applyFont="1" applyBorder="1" applyAlignment="1">
      <alignment vertical="top" wrapText="1"/>
    </xf>
    <xf numFmtId="0" fontId="3" fillId="0" borderId="2" xfId="9" applyFont="1" applyFill="1" applyBorder="1" applyAlignment="1">
      <alignment vertical="top" wrapText="1"/>
    </xf>
    <xf numFmtId="0" fontId="3" fillId="0" borderId="5" xfId="9" applyFont="1" applyFill="1" applyBorder="1" applyAlignment="1">
      <alignment vertical="top" wrapText="1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0" fontId="4" fillId="0" borderId="1" xfId="9" applyFont="1" applyBorder="1" applyAlignment="1" applyProtection="1">
      <alignment horizontal="center" vertical="top"/>
    </xf>
    <xf numFmtId="0" fontId="8" fillId="2" borderId="8" xfId="9" applyFont="1" applyFill="1" applyBorder="1" applyAlignment="1">
      <alignment horizontal="center" vertical="center"/>
    </xf>
    <xf numFmtId="0" fontId="8" fillId="2" borderId="9" xfId="9" applyFont="1" applyFill="1" applyBorder="1" applyAlignment="1">
      <alignment horizontal="center" vertical="center" wrapText="1"/>
    </xf>
    <xf numFmtId="166" fontId="8" fillId="2" borderId="8" xfId="3" applyNumberFormat="1" applyFont="1" applyFill="1" applyBorder="1" applyAlignment="1">
      <alignment horizontal="center" vertical="center" wrapTex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Protection="1">
      <protection locked="0"/>
    </xf>
    <xf numFmtId="4" fontId="3" fillId="0" borderId="0" xfId="9" applyNumberFormat="1" applyFont="1" applyFill="1" applyBorder="1" applyProtection="1">
      <protection locked="0"/>
    </xf>
    <xf numFmtId="4" fontId="3" fillId="0" borderId="2" xfId="9" applyNumberFormat="1" applyFont="1" applyFill="1" applyBorder="1" applyProtection="1">
      <protection locked="0"/>
    </xf>
    <xf numFmtId="4" fontId="3" fillId="0" borderId="3" xfId="9" applyNumberFormat="1" applyFont="1" applyFill="1" applyBorder="1" applyProtection="1">
      <protection locked="0"/>
    </xf>
    <xf numFmtId="4" fontId="4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3" fillId="0" borderId="5" xfId="9" applyNumberFormat="1" applyFont="1" applyFill="1" applyBorder="1" applyProtection="1">
      <protection locked="0"/>
    </xf>
    <xf numFmtId="4" fontId="4" fillId="0" borderId="0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/>
      <protection locked="0"/>
    </xf>
    <xf numFmtId="4" fontId="3" fillId="0" borderId="7" xfId="9" applyNumberFormat="1" applyFont="1" applyFill="1" applyBorder="1" applyAlignment="1" applyProtection="1">
      <alignment vertical="top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5" t="s">
        <v>32</v>
      </c>
      <c r="B1" s="36"/>
      <c r="C1" s="36"/>
      <c r="D1" s="36"/>
      <c r="E1" s="36"/>
      <c r="F1" s="36"/>
      <c r="G1" s="36"/>
    </row>
    <row r="2" spans="1:7" s="2" customFormat="1" ht="54.95" customHeight="1" x14ac:dyDescent="0.2">
      <c r="A2" s="13" t="s">
        <v>0</v>
      </c>
      <c r="B2" s="14" t="s">
        <v>12</v>
      </c>
      <c r="C2" s="15" t="s">
        <v>13</v>
      </c>
      <c r="D2" s="15" t="s">
        <v>14</v>
      </c>
      <c r="E2" s="15" t="s">
        <v>15</v>
      </c>
      <c r="F2" s="15" t="s">
        <v>10</v>
      </c>
      <c r="G2" s="15" t="s">
        <v>16</v>
      </c>
    </row>
    <row r="3" spans="1:7" s="3" customFormat="1" x14ac:dyDescent="0.2">
      <c r="A3" s="12">
        <v>3250</v>
      </c>
      <c r="B3" s="8" t="s">
        <v>3</v>
      </c>
      <c r="C3" s="27"/>
      <c r="D3" s="27">
        <v>0</v>
      </c>
      <c r="E3" s="27">
        <v>0</v>
      </c>
      <c r="F3" s="27">
        <v>0</v>
      </c>
      <c r="G3" s="28">
        <f>SUM(C3:F3)</f>
        <v>0</v>
      </c>
    </row>
    <row r="4" spans="1:7" x14ac:dyDescent="0.2">
      <c r="A4" s="10">
        <v>900001</v>
      </c>
      <c r="B4" s="5" t="s">
        <v>11</v>
      </c>
      <c r="C4" s="26">
        <f>SUM(C5:C7)</f>
        <v>167681419.38999999</v>
      </c>
      <c r="D4" s="25"/>
      <c r="E4" s="25"/>
      <c r="F4" s="26">
        <f>SUM(F5:F7)</f>
        <v>0</v>
      </c>
      <c r="G4" s="30">
        <f t="shared" ref="G4:G12" si="0">SUM(C4:F4)</f>
        <v>167681419.38999999</v>
      </c>
    </row>
    <row r="5" spans="1:7" x14ac:dyDescent="0.2">
      <c r="A5" s="6">
        <v>3110</v>
      </c>
      <c r="B5" s="7" t="s">
        <v>1</v>
      </c>
      <c r="C5" s="25">
        <v>130802632.53</v>
      </c>
      <c r="D5" s="25"/>
      <c r="E5" s="25"/>
      <c r="F5" s="25">
        <v>0</v>
      </c>
      <c r="G5" s="29">
        <f t="shared" si="0"/>
        <v>130802632.53</v>
      </c>
    </row>
    <row r="6" spans="1:7" x14ac:dyDescent="0.2">
      <c r="A6" s="6">
        <v>3120</v>
      </c>
      <c r="B6" s="7" t="s">
        <v>5</v>
      </c>
      <c r="C6" s="25">
        <v>36878786.859999999</v>
      </c>
      <c r="D6" s="25"/>
      <c r="E6" s="25"/>
      <c r="F6" s="25">
        <v>0</v>
      </c>
      <c r="G6" s="29">
        <f t="shared" si="0"/>
        <v>36878786.859999999</v>
      </c>
    </row>
    <row r="7" spans="1:7" x14ac:dyDescent="0.2">
      <c r="A7" s="6">
        <v>3130</v>
      </c>
      <c r="B7" s="7" t="s">
        <v>6</v>
      </c>
      <c r="C7" s="25">
        <v>0</v>
      </c>
      <c r="D7" s="25"/>
      <c r="E7" s="25"/>
      <c r="F7" s="25">
        <v>0</v>
      </c>
      <c r="G7" s="29">
        <f t="shared" si="0"/>
        <v>0</v>
      </c>
    </row>
    <row r="8" spans="1:7" x14ac:dyDescent="0.2">
      <c r="A8" s="10">
        <v>900002</v>
      </c>
      <c r="B8" s="5" t="s">
        <v>4</v>
      </c>
      <c r="C8" s="25"/>
      <c r="D8" s="26">
        <f>SUM(D9:D12)</f>
        <v>171367287.84999999</v>
      </c>
      <c r="E8" s="25"/>
      <c r="F8" s="26">
        <f>SUM(F9:F12)</f>
        <v>0</v>
      </c>
      <c r="G8" s="30">
        <f>SUM(C8:F8)</f>
        <v>171367287.84999999</v>
      </c>
    </row>
    <row r="9" spans="1:7" x14ac:dyDescent="0.2">
      <c r="A9" s="6">
        <v>3210</v>
      </c>
      <c r="B9" s="7" t="s">
        <v>9</v>
      </c>
      <c r="C9" s="25"/>
      <c r="D9" s="25">
        <v>47855762.780000001</v>
      </c>
      <c r="E9" s="25"/>
      <c r="F9" s="25">
        <v>0</v>
      </c>
      <c r="G9" s="29">
        <f t="shared" si="0"/>
        <v>47855762.780000001</v>
      </c>
    </row>
    <row r="10" spans="1:7" x14ac:dyDescent="0.2">
      <c r="A10" s="6">
        <v>3220</v>
      </c>
      <c r="B10" s="7" t="s">
        <v>7</v>
      </c>
      <c r="C10" s="25"/>
      <c r="D10" s="25">
        <v>123511525.06999999</v>
      </c>
      <c r="E10" s="25"/>
      <c r="F10" s="25">
        <v>0</v>
      </c>
      <c r="G10" s="29">
        <f t="shared" si="0"/>
        <v>123511525.06999999</v>
      </c>
    </row>
    <row r="11" spans="1:7" x14ac:dyDescent="0.2">
      <c r="A11" s="6">
        <v>3230</v>
      </c>
      <c r="B11" s="7" t="s">
        <v>8</v>
      </c>
      <c r="C11" s="25"/>
      <c r="D11" s="25">
        <v>0</v>
      </c>
      <c r="E11" s="25"/>
      <c r="F11" s="25">
        <v>0</v>
      </c>
      <c r="G11" s="29">
        <f t="shared" si="0"/>
        <v>0</v>
      </c>
    </row>
    <row r="12" spans="1:7" x14ac:dyDescent="0.2">
      <c r="A12" s="6">
        <v>3240</v>
      </c>
      <c r="B12" s="7" t="s">
        <v>2</v>
      </c>
      <c r="C12" s="25"/>
      <c r="D12" s="25">
        <v>0</v>
      </c>
      <c r="E12" s="25"/>
      <c r="F12" s="25">
        <v>0</v>
      </c>
      <c r="G12" s="29">
        <f t="shared" si="0"/>
        <v>0</v>
      </c>
    </row>
    <row r="13" spans="1:7" x14ac:dyDescent="0.2">
      <c r="A13" s="10">
        <v>900003</v>
      </c>
      <c r="B13" s="5" t="s">
        <v>17</v>
      </c>
      <c r="C13" s="26">
        <f>+C4</f>
        <v>167681419.38999999</v>
      </c>
      <c r="D13" s="26">
        <f>+D3+D8</f>
        <v>171367287.84999999</v>
      </c>
      <c r="E13" s="26">
        <f>+E3</f>
        <v>0</v>
      </c>
      <c r="F13" s="26">
        <f>+F3+F4+F8</f>
        <v>0</v>
      </c>
      <c r="G13" s="30">
        <f>+G3+G4+G8</f>
        <v>339048707.24000001</v>
      </c>
    </row>
    <row r="14" spans="1:7" x14ac:dyDescent="0.2">
      <c r="A14" s="10">
        <v>900004</v>
      </c>
      <c r="B14" s="5" t="s">
        <v>18</v>
      </c>
      <c r="C14" s="26">
        <f>SUM(C15:C17)</f>
        <v>0</v>
      </c>
      <c r="D14" s="25"/>
      <c r="E14" s="25"/>
      <c r="F14" s="26">
        <f>SUM(F15:F17)</f>
        <v>0</v>
      </c>
      <c r="G14" s="30">
        <f t="shared" ref="G14:G22" si="1">SUM(C14:F14)</f>
        <v>0</v>
      </c>
    </row>
    <row r="15" spans="1:7" x14ac:dyDescent="0.2">
      <c r="A15" s="6">
        <v>3110</v>
      </c>
      <c r="B15" s="7" t="s">
        <v>20</v>
      </c>
      <c r="C15" s="25">
        <v>0</v>
      </c>
      <c r="D15" s="25"/>
      <c r="E15" s="25"/>
      <c r="F15" s="25">
        <v>0</v>
      </c>
      <c r="G15" s="29">
        <f t="shared" si="1"/>
        <v>0</v>
      </c>
    </row>
    <row r="16" spans="1:7" x14ac:dyDescent="0.2">
      <c r="A16" s="6">
        <v>3120</v>
      </c>
      <c r="B16" s="7" t="s">
        <v>21</v>
      </c>
      <c r="C16" s="25">
        <v>0</v>
      </c>
      <c r="D16" s="25"/>
      <c r="E16" s="25"/>
      <c r="F16" s="25">
        <v>0</v>
      </c>
      <c r="G16" s="29">
        <f t="shared" si="1"/>
        <v>0</v>
      </c>
    </row>
    <row r="17" spans="1:7" x14ac:dyDescent="0.2">
      <c r="A17" s="6">
        <v>3130</v>
      </c>
      <c r="B17" s="7" t="s">
        <v>22</v>
      </c>
      <c r="C17" s="25">
        <v>0</v>
      </c>
      <c r="D17" s="25"/>
      <c r="E17" s="25"/>
      <c r="F17" s="25">
        <v>0</v>
      </c>
      <c r="G17" s="29">
        <f t="shared" si="1"/>
        <v>0</v>
      </c>
    </row>
    <row r="18" spans="1:7" x14ac:dyDescent="0.2">
      <c r="A18" s="10">
        <v>900005</v>
      </c>
      <c r="B18" s="5" t="s">
        <v>23</v>
      </c>
      <c r="C18" s="25"/>
      <c r="D18" s="25"/>
      <c r="E18" s="26">
        <f>SUM(E19:E22)</f>
        <v>32282584.609999999</v>
      </c>
      <c r="F18" s="26">
        <f>SUM(F19:F22)</f>
        <v>0</v>
      </c>
      <c r="G18" s="30">
        <f>SUM(C18:F18)</f>
        <v>32282584.609999999</v>
      </c>
    </row>
    <row r="19" spans="1:7" x14ac:dyDescent="0.2">
      <c r="A19" s="6">
        <v>3210</v>
      </c>
      <c r="B19" s="7" t="s">
        <v>24</v>
      </c>
      <c r="C19" s="25"/>
      <c r="D19" s="25"/>
      <c r="E19" s="25">
        <v>-15573178.17</v>
      </c>
      <c r="F19" s="25">
        <v>0</v>
      </c>
      <c r="G19" s="29">
        <f t="shared" si="1"/>
        <v>-15573178.17</v>
      </c>
    </row>
    <row r="20" spans="1:7" x14ac:dyDescent="0.2">
      <c r="A20" s="6">
        <v>3220</v>
      </c>
      <c r="B20" s="7" t="s">
        <v>25</v>
      </c>
      <c r="C20" s="25"/>
      <c r="D20" s="25"/>
      <c r="E20" s="25">
        <v>47855762.780000001</v>
      </c>
      <c r="F20" s="25">
        <v>0</v>
      </c>
      <c r="G20" s="29">
        <f t="shared" si="1"/>
        <v>47855762.780000001</v>
      </c>
    </row>
    <row r="21" spans="1:7" x14ac:dyDescent="0.2">
      <c r="A21" s="6">
        <v>3230</v>
      </c>
      <c r="B21" s="7" t="s">
        <v>26</v>
      </c>
      <c r="C21" s="25"/>
      <c r="D21" s="32"/>
      <c r="E21" s="32">
        <v>0</v>
      </c>
      <c r="F21" s="32">
        <v>0</v>
      </c>
      <c r="G21" s="29">
        <f t="shared" si="1"/>
        <v>0</v>
      </c>
    </row>
    <row r="22" spans="1:7" x14ac:dyDescent="0.2">
      <c r="A22" s="6">
        <v>3240</v>
      </c>
      <c r="B22" s="7" t="s">
        <v>27</v>
      </c>
      <c r="C22" s="25"/>
      <c r="D22" s="32"/>
      <c r="E22" s="32">
        <v>0</v>
      </c>
      <c r="F22" s="32">
        <v>0</v>
      </c>
      <c r="G22" s="29">
        <f t="shared" si="1"/>
        <v>0</v>
      </c>
    </row>
    <row r="23" spans="1:7" x14ac:dyDescent="0.2">
      <c r="A23" s="11">
        <v>900006</v>
      </c>
      <c r="B23" s="9" t="s">
        <v>19</v>
      </c>
      <c r="C23" s="31">
        <f>C13+C14</f>
        <v>167681419.38999999</v>
      </c>
      <c r="D23" s="33">
        <f>D13</f>
        <v>171367287.84999999</v>
      </c>
      <c r="E23" s="33">
        <f>E13+E18</f>
        <v>32282584.609999999</v>
      </c>
      <c r="F23" s="33">
        <f>F13+F14+F18</f>
        <v>0</v>
      </c>
      <c r="G23" s="34">
        <f>G13+G14+G18</f>
        <v>371331291.85000002</v>
      </c>
    </row>
    <row r="25" spans="1:7" x14ac:dyDescent="0.2">
      <c r="A25" s="16" t="s">
        <v>28</v>
      </c>
      <c r="B25" s="17"/>
      <c r="C25" s="17"/>
      <c r="D25" s="18"/>
    </row>
    <row r="26" spans="1:7" x14ac:dyDescent="0.2">
      <c r="A26" s="19"/>
      <c r="B26" s="17"/>
      <c r="C26" s="17"/>
      <c r="D26" s="18"/>
    </row>
    <row r="27" spans="1:7" x14ac:dyDescent="0.2">
      <c r="A27" s="20"/>
      <c r="B27" s="21"/>
      <c r="C27" s="20"/>
      <c r="D27" s="20"/>
    </row>
    <row r="28" spans="1:7" x14ac:dyDescent="0.2">
      <c r="A28" s="22"/>
      <c r="B28" s="20"/>
      <c r="C28" s="20"/>
      <c r="D28" s="20"/>
    </row>
    <row r="29" spans="1:7" x14ac:dyDescent="0.2">
      <c r="A29" s="22"/>
      <c r="B29" s="20" t="s">
        <v>29</v>
      </c>
      <c r="C29" s="22"/>
      <c r="D29" s="22" t="s">
        <v>29</v>
      </c>
    </row>
    <row r="30" spans="1:7" ht="45" x14ac:dyDescent="0.2">
      <c r="A30" s="22"/>
      <c r="B30" s="23" t="s">
        <v>30</v>
      </c>
      <c r="C30" s="24"/>
      <c r="D30" s="23" t="s">
        <v>31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2014-12-05T15:24:30Z</cp:lastPrinted>
  <dcterms:created xsi:type="dcterms:W3CDTF">2012-12-11T20:30:33Z</dcterms:created>
  <dcterms:modified xsi:type="dcterms:W3CDTF">2017-10-25T14:29:50Z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