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14295" windowHeight="12165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/>
  <c r="B11" i="5"/>
  <c r="B8" i="5"/>
  <c r="B21" i="5"/>
  <c r="B23" i="5"/>
  <c r="B25" i="5"/>
  <c r="B33" i="5"/>
  <c r="D44" i="5"/>
  <c r="D11" i="5"/>
  <c r="D8" i="5"/>
  <c r="C57" i="5"/>
  <c r="C59" i="5"/>
  <c r="D57" i="5"/>
  <c r="D59" i="5"/>
  <c r="B72" i="5"/>
  <c r="B74" i="5"/>
  <c r="C44" i="5"/>
  <c r="C11" i="5"/>
  <c r="C8" i="5"/>
  <c r="C21" i="5"/>
  <c r="C23" i="5"/>
  <c r="C25" i="5"/>
  <c r="C33" i="5"/>
  <c r="B57" i="5"/>
  <c r="B59" i="5"/>
  <c r="D21" i="5"/>
  <c r="D23" i="5"/>
  <c r="D25" i="5"/>
  <c r="D33" i="5"/>
  <c r="C72" i="5"/>
  <c r="C74" i="5"/>
  <c r="D72" i="5"/>
  <c r="D74" i="5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<sst xmlns="http://schemas.openxmlformats.org/spreadsheetml/2006/main" count="247" uniqueCount="171">
  <si>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</si>
  <si>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</si>
  <si>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</si>
  <si>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</si>
  <si>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</si>
  <si>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</si>
  <si>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</si>
  <si>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</si>
  <si>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</si>
  <si>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</si>
  <si>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</si>
  <si>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</si>
  <si>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</si>
  <si>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</si>
  <si>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</si>
  <si>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</si>
  <si>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</si>
  <si>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</si>
  <si>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</si>
  <si>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</si>
  <si>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</si>
  <si>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</si>
  <si>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</si>
  <si>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</si>
  <si>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</si>
  <si>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</si>
  <si>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</si>
  <si>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</si>
  <si>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</si>
  <si>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</si>
  <si>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</si>
  <si>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</si>
  <si>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</si>
  <si>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</si>
  <si>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</si>
  <si>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</si>
  <si>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</si>
  <si>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</si>
  <si>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</si>
  <si>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</si>
  <si>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</si>
  <si>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</si>
  <si>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</si>
  <si>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</si>
  <si>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</si>
  <si>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</si>
  <si>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</si>
  <si>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</si>
  <si>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</si>
  <si>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</si>
  <si>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</si>
  <si>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</si>
  <si>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</si>
  <si>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</si>
  <si>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</si>
  <si>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</si>
  <si>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</si>
  <si>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</si>
  <si>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</si>
  <si>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</si>
  <si>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</si>
  <si>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</si>
  <si>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</si>
  <si>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</si>
  <si>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</si>
  <si>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</si>
  <si>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</si>
  <si>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</si>
  <si>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</si>
  <si>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</si>
  <si>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</si>
  <si>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</si>
  <si>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</si>
  <si>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</si>
  <si>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</si>
  <si>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</si>
  <si>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</si>
  <si>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</si>
  <si>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</si>
  <si>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</si>
  <si>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</si>
  <si>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</si>
  <si>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</si>
  <si>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</si>
  <si>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</si>
  <si>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</si>
  <si>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</si>
  <si>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</si>
  <si>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</si>
  <si>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</si>
  <si>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</si>
  <si>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</si>
  <si>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</si>
  <si>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</si>
  <si>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</si>
  <si>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</si>
  <si>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</si>
  <si>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</si>
  <si>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</si>
  <si>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</si>
  <si>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</si>
  <si>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</si>
  <si>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</si>
  <si>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</si>
  <si>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</si>
  <si>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</si>
  <si>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</si>
  <si>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</si>
  <si>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</si>
  <si>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</si>
  <si>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</si>
  <si>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</si>
  <si>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</si>
  <si>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</si>
  <si>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</si>
  <si>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</si>
  <si>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</si>
  <si>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</si>
  <si>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</si>
  <si>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</si>
  <si>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</si>
  <si>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</si>
  <si>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</si>
  <si>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</si>
  <si>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</si>
  <si>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</si>
  <si>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</si>
  <si>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</si>
  <si>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</si>
  <si>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</si>
  <si>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</si>
  <si>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</si>
  <si>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</si>
  <si>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</si>
  <si>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</si>
  <si>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</si>
  <si>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</si>
  <si>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</si>
  <si>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</si>
  <si>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</si>
  <si>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</si>
  <si>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</si>
  <si>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</si>
  <si>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</si>
  <si>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</si>
  <si>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</si>
  <si>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</si>
  <si>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</si>
  <si>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</si>
  <si>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</si>
  <si>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</si>
  <si>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</si>
  <si>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</si>
  <si>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</si>
  <si>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</si>
  <si>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</si>
  <si>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</si>
  <si>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</si>
  <si>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</si>
  <si>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</si>
  <si>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</si>
  <si>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</si>
  <si>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</si>
  <si>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</si>
  <si>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</si>
  <si>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</si>
  <si>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de Agua Potable y Alcantarillado San Miguel de Allende, Gto. 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</si>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</sst>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Protection="1">
      <protection locked="0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center" vertical="center" wrapText="1"/>
      <protection locked="0"/>
    </xf>
    <xf numFmtId="2" fontId="16" fillId="0" borderId="0" xfId="2" applyNumberFormat="1" applyFont="1" applyBorder="1" applyAlignment="1" applyProtection="1">
      <alignment horizontal="center" vertical="center" wrapText="1"/>
      <protection locked="0"/>
    </xf>
    <xf numFmtId="0" fontId="1" fillId="0" borderId="0" xfId="5"/>
    <xf numFmtId="0" fontId="9" fillId="0" borderId="0" xfId="2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0" xfId="2" applyFont="1" applyBorder="1" applyAlignment="1" applyProtection="1">
      <alignment horizontal="center" vertical="center" wrapText="1"/>
      <protection locked="0"/>
    </xf>
    <xf numFmtId="2" fontId="9" fillId="0" borderId="0" xfId="2" applyNumberFormat="1" applyFont="1" applyAlignment="1" applyProtection="1">
      <alignment horizontal="center"/>
      <protection locked="0"/>
    </xf>
    <xf numFmtId="2" fontId="9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 4" xfId="4"/>
    <cellStyle name="Normal" xfId="0" builtinId="0"/>
    <cellStyle name="Normal 2" xfId="3"/>
    <cellStyle name="Normal 2 2" xfId="2"/>
    <cellStyle name="Normal 2 3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84"/>
  <sheetViews>
    <sheetView showGridLines="0" tabSelected="1" zoomScale="75" zoomScaleNormal="75" workbookViewId="0">
      <selection activeCell="A46" sqref="A46"/>
    </sheetView>
  </sheetViews>
  <sheetFormatPr baseColWidth="10" defaultColWidth="11" defaultRowHeight="15" x14ac:dyDescent="0.25"/>
  <cols>
    <col min="1" max="1" width="98.5703125" bestFit="1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7" t="s">
        <v>2</v>
      </c>
      <c r="B1" s="88"/>
      <c r="C1" s="88"/>
      <c r="D1" s="89"/>
    </row>
    <row r="2" spans="1:4" x14ac:dyDescent="0.25">
      <c r="A2" s="56" t="s">
        <v>166</v>
      </c>
      <c r="B2" s="57"/>
      <c r="C2" s="57"/>
      <c r="D2" s="58"/>
    </row>
    <row r="3" spans="1:4" x14ac:dyDescent="0.25">
      <c r="A3" s="59" t="s">
        <v>3</v>
      </c>
      <c r="B3" s="60"/>
      <c r="C3" s="60"/>
      <c r="D3" s="61"/>
    </row>
    <row r="4" spans="1:4" x14ac:dyDescent="0.25">
      <c r="A4" s="59" t="e">
        <f>#REF!</f>
        <v>#REF!</v>
      </c>
      <c r="B4" s="60"/>
      <c r="C4" s="60"/>
      <c r="D4" s="61"/>
    </row>
    <row r="5" spans="1:4" x14ac:dyDescent="0.25">
      <c r="A5" s="62" t="s">
        <v>0</v>
      </c>
      <c r="B5" s="63"/>
      <c r="C5" s="63"/>
      <c r="D5" s="64"/>
    </row>
    <row r="6" spans="1:4" ht="1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6">
        <f>SUM(B9:B11)</f>
        <v>205696681.00999999</v>
      </c>
      <c r="C8" s="6">
        <f>SUM(C9:C11)</f>
        <v>63513796.119999997</v>
      </c>
      <c r="D8" s="6">
        <f>SUM(D9:D11)</f>
        <v>63513796.119999997</v>
      </c>
    </row>
    <row r="9" spans="1:4" x14ac:dyDescent="0.25">
      <c r="A9" s="31" t="s">
        <v>8</v>
      </c>
      <c r="B9" s="81">
        <v>205696681.00999999</v>
      </c>
      <c r="C9" s="81">
        <v>63513796.119999997</v>
      </c>
      <c r="D9" s="81">
        <v>63513796.119999997</v>
      </c>
    </row>
    <row r="10" spans="1:4" x14ac:dyDescent="0.25">
      <c r="A10" s="31" t="s">
        <v>9</v>
      </c>
      <c r="B10" s="81">
        <v>0</v>
      </c>
      <c r="C10" s="81">
        <v>0</v>
      </c>
      <c r="D10" s="81">
        <v>0</v>
      </c>
    </row>
    <row r="11" spans="1:4" x14ac:dyDescent="0.25">
      <c r="A11" s="31" t="s">
        <v>10</v>
      </c>
      <c r="B11" s="51">
        <f>B44</f>
        <v>0</v>
      </c>
      <c r="C11" s="51">
        <f>C44</f>
        <v>0</v>
      </c>
      <c r="D11" s="51">
        <f>D44</f>
        <v>0</v>
      </c>
    </row>
    <row r="12" spans="1:4" x14ac:dyDescent="0.25">
      <c r="A12" s="24"/>
      <c r="B12" s="50"/>
      <c r="C12" s="50"/>
      <c r="D12" s="50"/>
    </row>
    <row r="13" spans="1:4" x14ac:dyDescent="0.25">
      <c r="A13" s="1" t="s">
        <v>11</v>
      </c>
      <c r="B13" s="6">
        <f>B14+B15</f>
        <v>205696681.00999999</v>
      </c>
      <c r="C13" s="6">
        <f>C14+C15</f>
        <v>38677493.619999997</v>
      </c>
      <c r="D13" s="6">
        <f>D14+D15</f>
        <v>38677493.619999997</v>
      </c>
    </row>
    <row r="14" spans="1:4" x14ac:dyDescent="0.25">
      <c r="A14" s="31" t="s">
        <v>12</v>
      </c>
      <c r="B14" s="81">
        <v>205696681.00999999</v>
      </c>
      <c r="C14" s="81">
        <v>38677493.619999997</v>
      </c>
      <c r="D14" s="81">
        <v>38677493.619999997</v>
      </c>
    </row>
    <row r="15" spans="1:4" x14ac:dyDescent="0.25">
      <c r="A15" s="31" t="s">
        <v>13</v>
      </c>
      <c r="B15" s="81">
        <v>0</v>
      </c>
      <c r="C15" s="81">
        <v>0</v>
      </c>
      <c r="D15" s="81">
        <v>0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4997749.95</v>
      </c>
      <c r="D17" s="6">
        <f>D18+D19</f>
        <v>4997749.95</v>
      </c>
    </row>
    <row r="18" spans="1:4" x14ac:dyDescent="0.25">
      <c r="A18" s="31" t="s">
        <v>15</v>
      </c>
      <c r="B18" s="8">
        <v>0</v>
      </c>
      <c r="C18" s="81">
        <v>4997749.95</v>
      </c>
      <c r="D18" s="81">
        <v>4997749.95</v>
      </c>
    </row>
    <row r="19" spans="1:4" x14ac:dyDescent="0.25">
      <c r="A19" s="31" t="s">
        <v>16</v>
      </c>
      <c r="B19" s="8">
        <v>0</v>
      </c>
      <c r="C19" s="81">
        <v>0</v>
      </c>
      <c r="D19" s="81">
        <v>0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0</v>
      </c>
      <c r="C21" s="6">
        <f>C8-C13+C17</f>
        <v>29834052.449999999</v>
      </c>
      <c r="D21" s="6">
        <f>D8-D13+D17</f>
        <v>29834052.449999999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0</v>
      </c>
      <c r="C23" s="6">
        <f>C21-C11</f>
        <v>29834052.449999999</v>
      </c>
      <c r="D23" s="6">
        <f>D21-D11</f>
        <v>29834052.449999999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0</v>
      </c>
      <c r="C25" s="6">
        <f>C23-C17</f>
        <v>24836302.5</v>
      </c>
      <c r="D25" s="6">
        <f>D23-D17</f>
        <v>24836302.5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0</v>
      </c>
      <c r="C29" s="2">
        <f>C30+C31</f>
        <v>0</v>
      </c>
      <c r="D29" s="2">
        <f>D30+D31</f>
        <v>0</v>
      </c>
    </row>
    <row r="30" spans="1:4" x14ac:dyDescent="0.25">
      <c r="A30" s="31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31" t="s">
        <v>25</v>
      </c>
      <c r="B31" s="25">
        <v>0</v>
      </c>
      <c r="C31" s="25">
        <v>0</v>
      </c>
      <c r="D31" s="25">
        <v>0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0</v>
      </c>
      <c r="C33" s="2">
        <f>C25+C29</f>
        <v>24836302.5</v>
      </c>
      <c r="D33" s="2">
        <f>D25+D29</f>
        <v>24836302.5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31</v>
      </c>
      <c r="B40" s="2">
        <f>B41+B42</f>
        <v>0</v>
      </c>
      <c r="C40" s="2">
        <f>C41+C42</f>
        <v>0</v>
      </c>
      <c r="D40" s="2">
        <f>D41+D42</f>
        <v>0</v>
      </c>
    </row>
    <row r="41" spans="1:4" x14ac:dyDescent="0.25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33</v>
      </c>
      <c r="B42" s="25">
        <v>0</v>
      </c>
      <c r="C42" s="25">
        <v>0</v>
      </c>
      <c r="D42" s="25">
        <v>0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0</v>
      </c>
      <c r="C44" s="2">
        <f>C37-C40</f>
        <v>0</v>
      </c>
      <c r="D44" s="2">
        <f>D37-D40</f>
        <v>0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53">
        <f>B9</f>
        <v>205696681.00999999</v>
      </c>
      <c r="C48" s="53">
        <f>C9</f>
        <v>63513796.119999997</v>
      </c>
      <c r="D48" s="53">
        <f>D9</f>
        <v>63513796.119999997</v>
      </c>
    </row>
    <row r="49" spans="1:4" x14ac:dyDescent="0.25">
      <c r="A49" s="13" t="s">
        <v>36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4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205696681.00999999</v>
      </c>
      <c r="C53" s="25">
        <f>C14</f>
        <v>38677493.619999997</v>
      </c>
      <c r="D53" s="25">
        <f>D14</f>
        <v>38677493.619999997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4997749.95</v>
      </c>
      <c r="D55" s="25">
        <f>D18</f>
        <v>4997749.95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29834052.449999999</v>
      </c>
      <c r="D57" s="2">
        <f>D48+D49-D53+D55</f>
        <v>29834052.449999999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0</v>
      </c>
      <c r="C59" s="2">
        <f>C57-C49</f>
        <v>29834052.449999999</v>
      </c>
      <c r="D59" s="2">
        <f>D57-D49</f>
        <v>29834052.449999999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5">
        <f>B10</f>
        <v>0</v>
      </c>
      <c r="C63" s="55">
        <f>C10</f>
        <v>0</v>
      </c>
      <c r="D63" s="55">
        <f>D10</f>
        <v>0</v>
      </c>
    </row>
    <row r="64" spans="1:4" ht="30" x14ac:dyDescent="0.25">
      <c r="A64" s="13" t="s">
        <v>39</v>
      </c>
      <c r="B64" s="6">
        <f>B65-B66</f>
        <v>0</v>
      </c>
      <c r="C64" s="6">
        <f>C65-C66</f>
        <v>0</v>
      </c>
      <c r="D64" s="6">
        <f>D65-D66</f>
        <v>0</v>
      </c>
    </row>
    <row r="65" spans="1:4" x14ac:dyDescent="0.25">
      <c r="A65" s="54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33</v>
      </c>
      <c r="B66" s="51">
        <v>0</v>
      </c>
      <c r="C66" s="51">
        <v>0</v>
      </c>
      <c r="D66" s="51">
        <v>0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0</v>
      </c>
      <c r="C68" s="51">
        <f>C15</f>
        <v>0</v>
      </c>
      <c r="D68" s="51">
        <f>D15</f>
        <v>0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0</v>
      </c>
      <c r="D70" s="51">
        <f>D19</f>
        <v>0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0</v>
      </c>
      <c r="D72" s="6">
        <f>D63+D64-D68+D70</f>
        <v>0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0</v>
      </c>
      <c r="C74" s="6">
        <f>C72-C64</f>
        <v>0</v>
      </c>
      <c r="D74" s="6">
        <f>D72-D64</f>
        <v>0</v>
      </c>
    </row>
    <row r="75" spans="1:4" x14ac:dyDescent="0.25">
      <c r="A75" s="28"/>
      <c r="B75" s="49"/>
      <c r="C75" s="49"/>
      <c r="D75" s="49"/>
    </row>
    <row r="77" spans="1:4" x14ac:dyDescent="0.25">
      <c r="A77" s="90" t="s">
        <v>167</v>
      </c>
      <c r="B77" s="90"/>
      <c r="C77" s="90"/>
      <c r="D77" s="90"/>
    </row>
    <row r="78" spans="1:4" x14ac:dyDescent="0.25">
      <c r="A78" s="90"/>
      <c r="B78" s="90"/>
      <c r="C78" s="90"/>
      <c r="D78" s="90"/>
    </row>
    <row r="79" spans="1:4" x14ac:dyDescent="0.25">
      <c r="A79" s="90"/>
      <c r="B79" s="90"/>
      <c r="C79" s="90"/>
      <c r="D79" s="90"/>
    </row>
    <row r="80" spans="1:4" x14ac:dyDescent="0.25">
      <c r="A80" s="83"/>
      <c r="B80" s="84"/>
      <c r="C80" s="84"/>
      <c r="D80" s="85"/>
    </row>
    <row r="81" spans="1:4" x14ac:dyDescent="0.25">
      <c r="A81" s="83"/>
      <c r="B81" s="84"/>
      <c r="C81" s="84"/>
      <c r="D81" s="85"/>
    </row>
    <row r="82" spans="1:4" x14ac:dyDescent="0.25">
      <c r="A82" s="83"/>
      <c r="B82" s="84"/>
      <c r="C82" s="84"/>
      <c r="D82" s="85"/>
    </row>
    <row r="83" spans="1:4" x14ac:dyDescent="0.25">
      <c r="A83" s="86" t="s">
        <v>168</v>
      </c>
      <c r="B83" s="91" t="s">
        <v>168</v>
      </c>
      <c r="C83" s="91"/>
      <c r="D83" s="91"/>
    </row>
    <row r="84" spans="1:4" ht="30" x14ac:dyDescent="0.25">
      <c r="A84" s="82" t="s">
        <v>169</v>
      </c>
      <c r="B84" s="92" t="s">
        <v>170</v>
      </c>
      <c r="C84" s="92"/>
      <c r="D84" s="92"/>
    </row>
  </sheetData>
  <mergeCells count="4">
    <mergeCell ref="A1:D1"/>
    <mergeCell ref="A77:D79"/>
    <mergeCell ref="B83:D83"/>
    <mergeCell ref="B84:D84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horizontalDpi="1200" verticalDpi="1200" r:id="rId1"/>
  <ignoredErrors>
    <ignoredError sqref="B8:D8 B29:D33 B37:D44 B48:D59 B63:D74 B11:D13 B16:D17 B20:D25 B18:B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6" t="s">
        <v>55</v>
      </c>
      <c r="B1" s="96"/>
      <c r="C1" s="96"/>
      <c r="D1" s="96"/>
      <c r="E1" s="96"/>
      <c r="F1" s="96"/>
      <c r="G1" s="96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73" t="s">
        <v>56</v>
      </c>
      <c r="B3" s="74"/>
      <c r="C3" s="74"/>
      <c r="D3" s="74"/>
      <c r="E3" s="74"/>
      <c r="F3" s="74"/>
      <c r="G3" s="75"/>
    </row>
    <row r="4" spans="1:7" x14ac:dyDescent="0.25">
      <c r="A4" s="73" t="s">
        <v>0</v>
      </c>
      <c r="B4" s="74"/>
      <c r="C4" s="74"/>
      <c r="D4" s="74"/>
      <c r="E4" s="74"/>
      <c r="F4" s="74"/>
      <c r="G4" s="75"/>
    </row>
    <row r="5" spans="1:7" x14ac:dyDescent="0.25">
      <c r="A5" s="73" t="s">
        <v>57</v>
      </c>
      <c r="B5" s="74"/>
      <c r="C5" s="74"/>
      <c r="D5" s="74"/>
      <c r="E5" s="74"/>
      <c r="F5" s="74"/>
      <c r="G5" s="75"/>
    </row>
    <row r="6" spans="1:7" x14ac:dyDescent="0.25">
      <c r="A6" s="94" t="s">
        <v>58</v>
      </c>
      <c r="B6" s="19">
        <v>2022</v>
      </c>
      <c r="C6" s="94">
        <f>+B6+1</f>
        <v>2023</v>
      </c>
      <c r="D6" s="94">
        <f>+C6+1</f>
        <v>2024</v>
      </c>
      <c r="E6" s="94">
        <f>+D6+1</f>
        <v>2025</v>
      </c>
      <c r="F6" s="94">
        <f>+E6+1</f>
        <v>2026</v>
      </c>
      <c r="G6" s="94">
        <f>+F6+1</f>
        <v>2027</v>
      </c>
    </row>
    <row r="7" spans="1:7" ht="83.25" customHeight="1" x14ac:dyDescent="0.25">
      <c r="A7" s="95"/>
      <c r="B7" s="43" t="s">
        <v>59</v>
      </c>
      <c r="C7" s="95"/>
      <c r="D7" s="95"/>
      <c r="E7" s="95"/>
      <c r="F7" s="95"/>
      <c r="G7" s="95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7" t="s">
        <v>74</v>
      </c>
      <c r="B1" s="97"/>
      <c r="C1" s="97"/>
      <c r="D1" s="97"/>
      <c r="E1" s="97"/>
      <c r="F1" s="97"/>
      <c r="G1" s="97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75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57</v>
      </c>
      <c r="B5" s="60"/>
      <c r="C5" s="60"/>
      <c r="D5" s="60"/>
      <c r="E5" s="60"/>
      <c r="F5" s="60"/>
      <c r="G5" s="61"/>
    </row>
    <row r="6" spans="1:7" x14ac:dyDescent="0.25">
      <c r="A6" s="98" t="s">
        <v>76</v>
      </c>
      <c r="B6" s="19">
        <v>2022</v>
      </c>
      <c r="C6" s="94">
        <f>+B6+1</f>
        <v>2023</v>
      </c>
      <c r="D6" s="94">
        <f>+C6+1</f>
        <v>2024</v>
      </c>
      <c r="E6" s="94">
        <f>+D6+1</f>
        <v>2025</v>
      </c>
      <c r="F6" s="94">
        <f>+E6+1</f>
        <v>2026</v>
      </c>
      <c r="G6" s="94">
        <f>+F6+1</f>
        <v>2027</v>
      </c>
    </row>
    <row r="7" spans="1:7" ht="57.75" customHeight="1" x14ac:dyDescent="0.25">
      <c r="A7" s="99"/>
      <c r="B7" s="20" t="s">
        <v>59</v>
      </c>
      <c r="C7" s="95"/>
      <c r="D7" s="95"/>
      <c r="E7" s="95"/>
      <c r="F7" s="95"/>
      <c r="G7" s="95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7" t="s">
        <v>90</v>
      </c>
      <c r="B1" s="97"/>
      <c r="C1" s="97"/>
      <c r="D1" s="97"/>
      <c r="E1" s="97"/>
      <c r="F1" s="97"/>
      <c r="G1" s="97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91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101" t="s">
        <v>58</v>
      </c>
      <c r="B5" s="102">
        <v>2017</v>
      </c>
      <c r="C5" s="102">
        <f>+B5+1</f>
        <v>2018</v>
      </c>
      <c r="D5" s="102">
        <f>+C5+1</f>
        <v>2019</v>
      </c>
      <c r="E5" s="102">
        <f>+D5+1</f>
        <v>2020</v>
      </c>
      <c r="F5" s="102">
        <f>+E5+1</f>
        <v>2021</v>
      </c>
      <c r="G5" s="19">
        <f>+F5+1</f>
        <v>2022</v>
      </c>
    </row>
    <row r="6" spans="1:7" ht="32.25" x14ac:dyDescent="0.25">
      <c r="A6" s="93"/>
      <c r="B6" s="103"/>
      <c r="C6" s="103"/>
      <c r="D6" s="103"/>
      <c r="E6" s="103"/>
      <c r="F6" s="103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100" t="s">
        <v>113</v>
      </c>
      <c r="B39" s="100"/>
      <c r="C39" s="100"/>
      <c r="D39" s="100"/>
      <c r="E39" s="100"/>
      <c r="F39" s="100"/>
      <c r="G39" s="100"/>
    </row>
    <row r="40" spans="1:7" x14ac:dyDescent="0.25">
      <c r="A40" s="100" t="s">
        <v>114</v>
      </c>
      <c r="B40" s="100"/>
      <c r="C40" s="100"/>
      <c r="D40" s="100"/>
      <c r="E40" s="100"/>
      <c r="F40" s="100"/>
      <c r="G40" s="10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7" t="s">
        <v>115</v>
      </c>
      <c r="B1" s="97"/>
      <c r="C1" s="97"/>
      <c r="D1" s="97"/>
      <c r="E1" s="97"/>
      <c r="F1" s="97"/>
      <c r="G1" s="97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116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104" t="s">
        <v>76</v>
      </c>
      <c r="B5" s="102">
        <v>2017</v>
      </c>
      <c r="C5" s="102">
        <f>+B5+1</f>
        <v>2018</v>
      </c>
      <c r="D5" s="102">
        <f>+C5+1</f>
        <v>2019</v>
      </c>
      <c r="E5" s="102">
        <f>+D5+1</f>
        <v>2020</v>
      </c>
      <c r="F5" s="102">
        <f>+E5+1</f>
        <v>2021</v>
      </c>
      <c r="G5" s="19">
        <v>2022</v>
      </c>
    </row>
    <row r="6" spans="1:7" ht="48.75" customHeight="1" x14ac:dyDescent="0.25">
      <c r="A6" s="105"/>
      <c r="B6" s="103"/>
      <c r="C6" s="103"/>
      <c r="D6" s="103"/>
      <c r="E6" s="103"/>
      <c r="F6" s="103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100" t="s">
        <v>113</v>
      </c>
      <c r="B32" s="100"/>
      <c r="C32" s="100"/>
      <c r="D32" s="100"/>
      <c r="E32" s="100"/>
      <c r="F32" s="100"/>
      <c r="G32" s="100"/>
    </row>
    <row r="33" spans="1:7" x14ac:dyDescent="0.25">
      <c r="A33" s="100" t="s">
        <v>114</v>
      </c>
      <c r="B33" s="100"/>
      <c r="C33" s="100"/>
      <c r="D33" s="100"/>
      <c r="E33" s="100"/>
      <c r="F33" s="100"/>
      <c r="G33" s="10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6" t="s">
        <v>119</v>
      </c>
      <c r="B1" s="106"/>
      <c r="C1" s="106"/>
      <c r="D1" s="106"/>
      <c r="E1" s="106"/>
      <c r="F1" s="106"/>
    </row>
    <row r="2" spans="1:6" ht="20.100000000000001" customHeight="1" x14ac:dyDescent="0.25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25">
      <c r="A3" s="78" t="s">
        <v>120</v>
      </c>
      <c r="B3" s="79"/>
      <c r="C3" s="79"/>
      <c r="D3" s="79"/>
      <c r="E3" s="79"/>
      <c r="F3" s="80"/>
    </row>
    <row r="4" spans="1:6" ht="35.25" customHeight="1" x14ac:dyDescent="0.25">
      <c r="A4" s="66"/>
      <c r="B4" s="66" t="s">
        <v>121</v>
      </c>
      <c r="C4" s="66" t="s">
        <v>122</v>
      </c>
      <c r="D4" s="66" t="s">
        <v>123</v>
      </c>
      <c r="E4" s="66" t="s">
        <v>124</v>
      </c>
      <c r="F4" s="66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7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8"/>
      <c r="C20" s="68"/>
      <c r="D20" s="68"/>
      <c r="E20" s="68"/>
      <c r="F20" s="68"/>
    </row>
    <row r="21" spans="1:6" ht="30" x14ac:dyDescent="0.25">
      <c r="A21" s="32" t="s">
        <v>138</v>
      </c>
      <c r="B21" s="68"/>
      <c r="C21" s="68"/>
      <c r="D21" s="68"/>
      <c r="E21" s="68"/>
      <c r="F21" s="68"/>
    </row>
    <row r="22" spans="1:6" ht="30" x14ac:dyDescent="0.25">
      <c r="A22" s="32" t="s">
        <v>139</v>
      </c>
      <c r="B22" s="68"/>
      <c r="C22" s="68"/>
      <c r="D22" s="68"/>
      <c r="E22" s="68"/>
      <c r="F22" s="68"/>
    </row>
    <row r="23" spans="1:6" ht="15" x14ac:dyDescent="0.25">
      <c r="A23" s="32" t="s">
        <v>140</v>
      </c>
      <c r="B23" s="68"/>
      <c r="C23" s="68"/>
      <c r="D23" s="68"/>
      <c r="E23" s="68"/>
      <c r="F23" s="68"/>
    </row>
    <row r="24" spans="1:6" ht="15" x14ac:dyDescent="0.25">
      <c r="A24" s="32" t="s">
        <v>141</v>
      </c>
      <c r="B24" s="69"/>
      <c r="C24" s="33"/>
      <c r="D24" s="33"/>
      <c r="E24" s="33"/>
      <c r="F24" s="33"/>
    </row>
    <row r="25" spans="1:6" ht="15" x14ac:dyDescent="0.25">
      <c r="A25" s="32" t="s">
        <v>142</v>
      </c>
      <c r="B25" s="69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9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8"/>
      <c r="C48" s="68"/>
      <c r="D48" s="68"/>
      <c r="E48" s="68"/>
      <c r="F48" s="68"/>
    </row>
    <row r="49" spans="1:6" ht="15" x14ac:dyDescent="0.25">
      <c r="A49" s="32" t="s">
        <v>155</v>
      </c>
      <c r="B49" s="68"/>
      <c r="C49" s="68"/>
      <c r="D49" s="68"/>
      <c r="E49" s="68"/>
      <c r="F49" s="68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9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a8a68a-ab09-4ac8-a697-fdce915bc567"/>
    <ds:schemaRef ds:uri="http://www.w3.org/XML/1998/namespace"/>
    <ds:schemaRef ds:uri="0c865bf4-0f22-4e4d-b041-7b0c1657e5a8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ADM1</cp:lastModifiedBy>
  <cp:revision/>
  <cp:lastPrinted>2024-04-29T17:58:43Z</cp:lastPrinted>
  <dcterms:created xsi:type="dcterms:W3CDTF">2023-03-16T22:14:51Z</dcterms:created>
  <dcterms:modified xsi:type="dcterms:W3CDTF">2024-04-30T15:42:37Z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