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<sst xmlns="http://schemas.openxmlformats.org/spreadsheetml/2006/main" count="68" uniqueCount="66">
  <si>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</si>
  <si>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</si>
  <si>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</si>
  <si>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</si>
  <si>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</si>
  <si>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</si>
  <si>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</si>
  <si>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</si>
  <si>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</si>
  <si>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</si>
  <si>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</si>
  <si>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</si>
  <si>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</si>
  <si>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</si>
  <si>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</si>
  <si>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</si>
  <si>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</si>
  <si>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</si>
  <si>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</si>
  <si>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</si>
  <si>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</si>
  <si>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</si>
  <si>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</si>
  <si>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</si>
  <si>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</si>
  <si>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</si>
  <si>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</si>
  <si>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</si>
  <si>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</si>
  <si>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</si>
  <si>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</si>
  <si>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</si>
  <si>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</si>
  <si>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</si>
  <si>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</si>
  <si>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</si>
  <si>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</si>
  <si>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</si>
  <si>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</si>
  <si>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</si>
  <si>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</si>
  <si>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</si>
  <si>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</si>
  <si>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</si>
  <si>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</si>
  <si>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</si>
  <si>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</si>
  <si>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</si>
  <si>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</si>
  <si>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</si>
  <si>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</si>
  <si>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</si>
  <si>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</si>
  <si>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</si>
  <si>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</si>
  <si>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</si>
  <si>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</si>
  <si>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</si>
  <si>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</si>
  <si>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</si>
  <si>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San Miguel de Allende, Gto. 
Estado de Situación Financiera
Al 30 de Junio de 2024
(Cifras en Pesos)</t>
  </si>
  <si>
    <t>_________________________</t>
  </si>
  <si>
    <t xml:space="preserve">DIRECTOR GENERAL
</t>
  </si>
  <si>
    <t>LIC. MA. DE LOURDES MORALES ROJAS</t>
  </si>
  <si>
    <t xml:space="preserve">ING FRANCISCO IVÁN UREÑA GUTIÉRREZ  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</si>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</sst>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5" fillId="0" borderId="4" xfId="8" applyNumberFormat="1" applyFont="1" applyFill="1" applyBorder="1" applyAlignment="1" applyProtection="1">
      <alignment horizontal="right" vertical="top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5" fillId="0" borderId="4" xfId="8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2" fontId="5" fillId="0" borderId="0" xfId="8" applyNumberFormat="1" applyFont="1" applyAlignment="1" applyProtection="1">
      <alignment horizontal="center"/>
      <protection locked="0"/>
    </xf>
    <xf numFmtId="2" fontId="5" fillId="0" borderId="0" xfId="8" applyNumberFormat="1" applyFont="1" applyBorder="1" applyAlignment="1" applyProtection="1">
      <alignment horizontal="center" vertical="top" wrapText="1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wrapText="1"/>
      <protection locked="0"/>
    </xf>
    <xf numFmtId="0" fontId="5" fillId="0" borderId="0" xfId="8" applyFont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</cellXfs>
  <cellStyles count="74">
    <cellStyle name="Euro" xfId="1"/>
    <cellStyle name="Millares 2" xfId="2"/>
    <cellStyle name="Millares 2 10" xfId="17"/>
    <cellStyle name="Millares 2 2" xfId="3"/>
    <cellStyle name="Millares 2 2 2" xfId="58"/>
    <cellStyle name="Millares 2 2 3" xfId="48"/>
    <cellStyle name="Millares 2 2 4" xfId="38"/>
    <cellStyle name="Millares 2 2 5" xfId="28"/>
    <cellStyle name="Millares 2 2 6" xfId="18"/>
    <cellStyle name="Millares 2 3" xfId="4"/>
    <cellStyle name="Millares 2 3 2" xfId="59"/>
    <cellStyle name="Millares 2 3 3" xfId="49"/>
    <cellStyle name="Millares 2 3 4" xfId="39"/>
    <cellStyle name="Millares 2 3 5" xfId="29"/>
    <cellStyle name="Millares 2 3 6" xfId="19"/>
    <cellStyle name="Millares 2 4" xfId="16"/>
    <cellStyle name="Millares 2 4 2" xfId="73"/>
    <cellStyle name="Millares 2 4 3" xfId="66"/>
    <cellStyle name="Millares 2 4 4" xfId="56"/>
    <cellStyle name="Millares 2 4 5" xfId="46"/>
    <cellStyle name="Millares 2 4 6" xfId="36"/>
    <cellStyle name="Millares 2 4 7" xfId="26"/>
    <cellStyle name="Millares 2 5" xfId="67"/>
    <cellStyle name="Millares 2 6" xfId="57"/>
    <cellStyle name="Millares 2 7" xfId="47"/>
    <cellStyle name="Millares 2 8" xfId="37"/>
    <cellStyle name="Millares 2 9" xfId="27"/>
    <cellStyle name="Millares 3" xfId="5"/>
    <cellStyle name="Millares 3 2" xfId="68"/>
    <cellStyle name="Millares 3 3" xfId="60"/>
    <cellStyle name="Millares 3 4" xfId="50"/>
    <cellStyle name="Millares 3 5" xfId="40"/>
    <cellStyle name="Millares 3 6" xfId="30"/>
    <cellStyle name="Millares 3 7" xfId="20"/>
    <cellStyle name="Moneda 2" xfId="6"/>
    <cellStyle name="Moneda 2 2" xfId="61"/>
    <cellStyle name="Moneda 2 3" xfId="51"/>
    <cellStyle name="Moneda 2 4" xfId="41"/>
    <cellStyle name="Moneda 2 5" xfId="31"/>
    <cellStyle name="Moneda 2 6" xfId="21"/>
    <cellStyle name="Normal" xfId="0" builtinId="0"/>
    <cellStyle name="Normal 2" xfId="7"/>
    <cellStyle name="Normal 2 2" xfId="8"/>
    <cellStyle name="Normal 2 3" xfId="69"/>
    <cellStyle name="Normal 2 4" xfId="62"/>
    <cellStyle name="Normal 2 5" xfId="52"/>
    <cellStyle name="Normal 2 6" xfId="42"/>
    <cellStyle name="Normal 2 7" xfId="32"/>
    <cellStyle name="Normal 2 8" xfId="22"/>
    <cellStyle name="Normal 3" xfId="9"/>
    <cellStyle name="Normal 3 2" xfId="70"/>
    <cellStyle name="Normal 3 3" xfId="63"/>
    <cellStyle name="Normal 3 4" xfId="53"/>
    <cellStyle name="Normal 3 5" xfId="43"/>
    <cellStyle name="Normal 3 6" xfId="33"/>
    <cellStyle name="Normal 3 7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72"/>
    <cellStyle name="Normal 6 2 3" xfId="65"/>
    <cellStyle name="Normal 6 2 4" xfId="55"/>
    <cellStyle name="Normal 6 2 5" xfId="45"/>
    <cellStyle name="Normal 6 2 6" xfId="35"/>
    <cellStyle name="Normal 6 2 7" xfId="25"/>
    <cellStyle name="Normal 6 3" xfId="71"/>
    <cellStyle name="Normal 6 4" xfId="64"/>
    <cellStyle name="Normal 6 5" xfId="54"/>
    <cellStyle name="Normal 6 6" xfId="44"/>
    <cellStyle name="Normal 6 7" xfId="34"/>
    <cellStyle name="Normal 6 8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100" workbookViewId="0">
      <selection activeCell="B9" sqref="B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31710311.969999999</v>
      </c>
      <c r="C5" s="19">
        <v>27699325.100000001</v>
      </c>
      <c r="D5" s="9" t="s">
        <v>36</v>
      </c>
      <c r="E5" s="19">
        <v>26564699.289999999</v>
      </c>
      <c r="F5" s="24">
        <v>20075556.280000001</v>
      </c>
    </row>
    <row r="6" spans="1:6" x14ac:dyDescent="0.2">
      <c r="A6" s="9" t="s">
        <v>23</v>
      </c>
      <c r="B6" s="19">
        <v>96399560.280000001</v>
      </c>
      <c r="C6" s="19">
        <v>85883351.040000007</v>
      </c>
      <c r="D6" s="9" t="s">
        <v>37</v>
      </c>
      <c r="E6" s="19">
        <v>0</v>
      </c>
      <c r="F6" s="24">
        <v>0</v>
      </c>
    </row>
    <row r="7" spans="1:6" x14ac:dyDescent="0.2">
      <c r="A7" s="9" t="s">
        <v>24</v>
      </c>
      <c r="B7" s="19">
        <v>5622969.8700000001</v>
      </c>
      <c r="C7" s="19">
        <v>4524848.91</v>
      </c>
      <c r="D7" s="9" t="s">
        <v>6</v>
      </c>
      <c r="E7" s="19">
        <v>0</v>
      </c>
      <c r="F7" s="24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4">
        <v>0</v>
      </c>
    </row>
    <row r="9" spans="1:6" x14ac:dyDescent="0.2">
      <c r="A9" s="9" t="s">
        <v>26</v>
      </c>
      <c r="B9" s="19">
        <v>3061544.18</v>
      </c>
      <c r="C9" s="19">
        <v>3061544.18</v>
      </c>
      <c r="D9" s="9" t="s">
        <v>38</v>
      </c>
      <c r="E9" s="19">
        <v>0</v>
      </c>
      <c r="F9" s="24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4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4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4">
        <v>0</v>
      </c>
    </row>
    <row r="13" spans="1:6" x14ac:dyDescent="0.2">
      <c r="A13" s="8" t="s">
        <v>52</v>
      </c>
      <c r="B13" s="21">
        <f>SUM(B5:B11)</f>
        <v>136794386.30000001</v>
      </c>
      <c r="C13" s="21">
        <f>SUM(C5:C11)</f>
        <v>121169069.23000002</v>
      </c>
      <c r="D13" s="10"/>
      <c r="E13" s="25"/>
      <c r="F13" s="26"/>
    </row>
    <row r="14" spans="1:6" x14ac:dyDescent="0.2">
      <c r="A14" s="11"/>
      <c r="B14" s="20"/>
      <c r="C14" s="20"/>
      <c r="D14" s="8" t="s">
        <v>53</v>
      </c>
      <c r="E14" s="37">
        <f>SUM(E5:E12)</f>
        <v>26564699.289999999</v>
      </c>
      <c r="F14" s="27">
        <f>SUM(F5:F12)</f>
        <v>20075556.280000001</v>
      </c>
    </row>
    <row r="15" spans="1:6" x14ac:dyDescent="0.2">
      <c r="A15" s="8" t="s">
        <v>19</v>
      </c>
      <c r="B15" s="20"/>
      <c r="C15" s="20"/>
      <c r="D15" s="11"/>
      <c r="E15" s="20"/>
      <c r="F15" s="26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12936784.84</v>
      </c>
      <c r="C17" s="19">
        <v>12936784.84</v>
      </c>
      <c r="D17" s="9" t="s">
        <v>9</v>
      </c>
      <c r="E17" s="19">
        <v>0</v>
      </c>
      <c r="F17" s="24">
        <v>0</v>
      </c>
    </row>
    <row r="18" spans="1:6" x14ac:dyDescent="0.2">
      <c r="A18" s="9" t="s">
        <v>30</v>
      </c>
      <c r="B18" s="19">
        <v>771068581.37</v>
      </c>
      <c r="C18" s="19">
        <v>741974900.86000001</v>
      </c>
      <c r="D18" s="9" t="s">
        <v>10</v>
      </c>
      <c r="E18" s="19">
        <v>0</v>
      </c>
      <c r="F18" s="24">
        <v>0</v>
      </c>
    </row>
    <row r="19" spans="1:6" x14ac:dyDescent="0.2">
      <c r="A19" s="9" t="s">
        <v>31</v>
      </c>
      <c r="B19" s="19">
        <v>78845358.670000002</v>
      </c>
      <c r="C19" s="19">
        <v>76751788.079999998</v>
      </c>
      <c r="D19" s="9" t="s">
        <v>11</v>
      </c>
      <c r="E19" s="19">
        <v>0</v>
      </c>
      <c r="F19" s="24">
        <v>0</v>
      </c>
    </row>
    <row r="20" spans="1:6" x14ac:dyDescent="0.2">
      <c r="A20" s="9" t="s">
        <v>32</v>
      </c>
      <c r="B20" s="19">
        <v>6991458.2699999996</v>
      </c>
      <c r="C20" s="19">
        <v>6699531.2699999996</v>
      </c>
      <c r="D20" s="9" t="s">
        <v>41</v>
      </c>
      <c r="E20" s="19">
        <v>0</v>
      </c>
      <c r="F20" s="24">
        <v>0</v>
      </c>
    </row>
    <row r="21" spans="1:6" ht="22.5" x14ac:dyDescent="0.2">
      <c r="A21" s="9" t="s">
        <v>33</v>
      </c>
      <c r="B21" s="19">
        <v>-155349969.81999999</v>
      </c>
      <c r="C21" s="19">
        <v>-155349969.81999999</v>
      </c>
      <c r="D21" s="9" t="s">
        <v>54</v>
      </c>
      <c r="E21" s="19">
        <v>0</v>
      </c>
      <c r="F21" s="24">
        <v>0</v>
      </c>
    </row>
    <row r="22" spans="1:6" x14ac:dyDescent="0.2">
      <c r="A22" s="9" t="s">
        <v>34</v>
      </c>
      <c r="B22" s="19">
        <v>34847666.350000001</v>
      </c>
      <c r="C22" s="19">
        <v>34847666.350000001</v>
      </c>
      <c r="D22" s="9" t="s">
        <v>12</v>
      </c>
      <c r="E22" s="19">
        <v>0</v>
      </c>
      <c r="F22" s="24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6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7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6"/>
    </row>
    <row r="26" spans="1:6" x14ac:dyDescent="0.2">
      <c r="A26" s="8" t="s">
        <v>56</v>
      </c>
      <c r="B26" s="21">
        <f>SUM(B16:B24)</f>
        <v>749339879.67999995</v>
      </c>
      <c r="C26" s="21">
        <f>SUM(C16:C24)</f>
        <v>717860701.58000004</v>
      </c>
      <c r="D26" s="12" t="s">
        <v>50</v>
      </c>
      <c r="E26" s="21">
        <f>SUM(E24+E14)</f>
        <v>26564699.289999999</v>
      </c>
      <c r="F26" s="27">
        <f>SUM(F14+F24)</f>
        <v>20075556.280000001</v>
      </c>
    </row>
    <row r="27" spans="1:6" x14ac:dyDescent="0.2">
      <c r="A27" s="11"/>
      <c r="B27" s="20"/>
      <c r="C27" s="20"/>
      <c r="D27" s="11"/>
      <c r="E27" s="20"/>
      <c r="F27" s="26"/>
    </row>
    <row r="28" spans="1:6" x14ac:dyDescent="0.2">
      <c r="A28" s="8" t="s">
        <v>57</v>
      </c>
      <c r="B28" s="21">
        <f>B13+B26</f>
        <v>886134265.98000002</v>
      </c>
      <c r="C28" s="21">
        <f>C13+C26</f>
        <v>839029770.81000006</v>
      </c>
      <c r="D28" s="6" t="s">
        <v>43</v>
      </c>
      <c r="E28" s="20"/>
      <c r="F28" s="20"/>
    </row>
    <row r="29" spans="1:6" x14ac:dyDescent="0.2">
      <c r="A29" s="13"/>
      <c r="B29" s="22"/>
      <c r="C29" s="23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168285924.38999999</v>
      </c>
      <c r="F30" s="27">
        <f>SUM(F31:F33)</f>
        <v>168285924.38999999</v>
      </c>
    </row>
    <row r="31" spans="1:6" x14ac:dyDescent="0.2">
      <c r="A31" s="16"/>
      <c r="B31" s="14"/>
      <c r="C31" s="15"/>
      <c r="D31" s="9" t="s">
        <v>2</v>
      </c>
      <c r="E31" s="19">
        <v>131407137.53</v>
      </c>
      <c r="F31" s="24">
        <v>131407137.53</v>
      </c>
    </row>
    <row r="32" spans="1:6" x14ac:dyDescent="0.2">
      <c r="A32" s="16"/>
      <c r="B32" s="14"/>
      <c r="C32" s="15"/>
      <c r="D32" s="9" t="s">
        <v>13</v>
      </c>
      <c r="E32" s="19">
        <v>36878786.859999999</v>
      </c>
      <c r="F32" s="24">
        <v>36878786.859999999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4">
        <v>0</v>
      </c>
    </row>
    <row r="34" spans="1:6" x14ac:dyDescent="0.2">
      <c r="A34" s="16"/>
      <c r="B34" s="14"/>
      <c r="C34" s="15"/>
      <c r="D34" s="10"/>
      <c r="E34" s="20"/>
      <c r="F34" s="26"/>
    </row>
    <row r="35" spans="1:6" x14ac:dyDescent="0.2">
      <c r="A35" s="16"/>
      <c r="B35" s="14"/>
      <c r="C35" s="15"/>
      <c r="D35" s="8" t="s">
        <v>44</v>
      </c>
      <c r="E35" s="21">
        <f>SUM(E36:E40)</f>
        <v>691283642.29999995</v>
      </c>
      <c r="F35" s="27">
        <f>SUM(F36:F40)</f>
        <v>650668290.13999999</v>
      </c>
    </row>
    <row r="36" spans="1:6" x14ac:dyDescent="0.2">
      <c r="A36" s="16"/>
      <c r="B36" s="14"/>
      <c r="C36" s="15"/>
      <c r="D36" s="9" t="s">
        <v>46</v>
      </c>
      <c r="E36" s="19">
        <v>40615352.159999996</v>
      </c>
      <c r="F36" s="24">
        <v>49078835.030000001</v>
      </c>
    </row>
    <row r="37" spans="1:6" x14ac:dyDescent="0.2">
      <c r="A37" s="16"/>
      <c r="B37" s="14"/>
      <c r="C37" s="15"/>
      <c r="D37" s="9" t="s">
        <v>14</v>
      </c>
      <c r="E37" s="19">
        <v>650668290.13999999</v>
      </c>
      <c r="F37" s="24">
        <v>601589455.11000001</v>
      </c>
    </row>
    <row r="38" spans="1:6" x14ac:dyDescent="0.2">
      <c r="A38" s="16"/>
      <c r="B38" s="14"/>
      <c r="C38" s="15"/>
      <c r="D38" s="9" t="s">
        <v>3</v>
      </c>
      <c r="E38" s="19">
        <v>0</v>
      </c>
      <c r="F38" s="24">
        <v>0</v>
      </c>
    </row>
    <row r="39" spans="1:6" x14ac:dyDescent="0.2">
      <c r="A39" s="16"/>
      <c r="B39" s="14"/>
      <c r="C39" s="15"/>
      <c r="D39" s="9" t="s">
        <v>4</v>
      </c>
      <c r="E39" s="19">
        <v>0</v>
      </c>
      <c r="F39" s="24">
        <v>0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4">
        <v>0</v>
      </c>
    </row>
    <row r="41" spans="1:6" x14ac:dyDescent="0.2">
      <c r="A41" s="16"/>
      <c r="B41" s="14"/>
      <c r="C41" s="15"/>
      <c r="D41" s="10"/>
      <c r="E41" s="20"/>
      <c r="F41" s="26"/>
    </row>
    <row r="42" spans="1:6" ht="22.5" x14ac:dyDescent="0.2">
      <c r="A42" s="16"/>
      <c r="B42" s="17"/>
      <c r="C42" s="15"/>
      <c r="D42" s="8" t="s">
        <v>58</v>
      </c>
      <c r="E42" s="21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4">
        <v>0</v>
      </c>
    </row>
    <row r="45" spans="1:6" x14ac:dyDescent="0.2">
      <c r="A45" s="13"/>
      <c r="B45" s="14"/>
      <c r="C45" s="15"/>
      <c r="D45" s="10"/>
      <c r="E45" s="20"/>
      <c r="F45" s="26"/>
    </row>
    <row r="46" spans="1:6" x14ac:dyDescent="0.2">
      <c r="A46" s="13"/>
      <c r="B46" s="14"/>
      <c r="C46" s="15"/>
      <c r="D46" s="8" t="s">
        <v>48</v>
      </c>
      <c r="E46" s="21">
        <f>SUM(E42+E35+E30)</f>
        <v>859569566.68999994</v>
      </c>
      <c r="F46" s="27">
        <f>SUM(F42+F35+F30)</f>
        <v>818954214.52999997</v>
      </c>
    </row>
    <row r="47" spans="1:6" x14ac:dyDescent="0.2">
      <c r="A47" s="13"/>
      <c r="B47" s="14"/>
      <c r="C47" s="15"/>
      <c r="D47" s="11"/>
      <c r="E47" s="20"/>
      <c r="F47" s="26"/>
    </row>
    <row r="48" spans="1:6" x14ac:dyDescent="0.2">
      <c r="A48" s="13"/>
      <c r="B48" s="14"/>
      <c r="C48" s="15"/>
      <c r="D48" s="8" t="s">
        <v>49</v>
      </c>
      <c r="E48" s="21">
        <f>E46+E26</f>
        <v>886134265.9799999</v>
      </c>
      <c r="F48" s="21">
        <f>F46+F26</f>
        <v>839029770.80999994</v>
      </c>
    </row>
    <row r="49" spans="1:6" x14ac:dyDescent="0.2">
      <c r="A49" s="13"/>
      <c r="B49" s="14"/>
      <c r="C49" s="14"/>
      <c r="D49" s="18"/>
      <c r="E49" s="23"/>
      <c r="F49" s="23"/>
    </row>
    <row r="51" spans="1:6" ht="12.75" x14ac:dyDescent="0.2">
      <c r="A51" s="31" t="s">
        <v>59</v>
      </c>
      <c r="B51" s="31"/>
      <c r="C51" s="31"/>
      <c r="D51" s="31"/>
      <c r="E51" s="31"/>
      <c r="F51" s="31"/>
    </row>
    <row r="54" spans="1:6" x14ac:dyDescent="0.2">
      <c r="A54" s="35" t="s">
        <v>61</v>
      </c>
      <c r="B54" s="35"/>
      <c r="D54" s="32" t="s">
        <v>61</v>
      </c>
      <c r="E54" s="32"/>
    </row>
    <row r="55" spans="1:6" x14ac:dyDescent="0.2">
      <c r="A55" s="36" t="s">
        <v>65</v>
      </c>
      <c r="B55" s="36"/>
      <c r="D55" s="33" t="s">
        <v>62</v>
      </c>
      <c r="E55" s="33"/>
    </row>
    <row r="56" spans="1:6" x14ac:dyDescent="0.2">
      <c r="A56" s="34" t="s">
        <v>63</v>
      </c>
      <c r="B56" s="34"/>
      <c r="D56" s="34" t="s">
        <v>64</v>
      </c>
      <c r="E56" s="34"/>
    </row>
  </sheetData>
  <sheetProtection formatCells="0" formatColumns="0" formatRows="0" autoFilter="0"/>
  <mergeCells count="8">
    <mergeCell ref="A1:F1"/>
    <mergeCell ref="A51:F51"/>
    <mergeCell ref="D54:E54"/>
    <mergeCell ref="D55:E55"/>
    <mergeCell ref="D56:E56"/>
    <mergeCell ref="A54:B54"/>
    <mergeCell ref="A55:B55"/>
    <mergeCell ref="A56:B56"/>
  </mergeCells>
  <printOptions horizontalCentered="1" vertic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ADM1</cp:lastModifiedBy>
  <cp:lastPrinted>2024-07-23T21:51:57Z</cp:lastPrinted>
  <dcterms:created xsi:type="dcterms:W3CDTF">2012-12-11T20:26:08Z</dcterms:created>
  <dcterms:modified xsi:type="dcterms:W3CDTF">2024-07-24T19:03:11Z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